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弓道\県連事務局\13_県連主催弓道大会\県選手権大会\"/>
    </mc:Choice>
  </mc:AlternateContent>
  <xr:revisionPtr revIDLastSave="0" documentId="13_ncr:1_{0DAA3B3D-B5AD-4BF2-91C4-CF82298A44A2}" xr6:coauthVersionLast="47" xr6:coauthVersionMax="47" xr10:uidLastSave="{00000000-0000-0000-0000-000000000000}"/>
  <bookViews>
    <workbookView xWindow="780" yWindow="600" windowWidth="18525" windowHeight="10920" firstSheet="1" activeTab="1" xr2:uid="{00000000-000D-0000-FFFF-FFFF00000000}"/>
  </bookViews>
  <sheets>
    <sheet name="設定" sheetId="1" state="hidden" r:id="rId1"/>
    <sheet name="実施要項" sheetId="2" r:id="rId2"/>
    <sheet name="申込書" sheetId="3" r:id="rId3"/>
  </sheets>
  <externalReferences>
    <externalReference r:id="rId4"/>
    <externalReference r:id="rId5"/>
  </externalReferences>
  <definedNames>
    <definedName name="_xlnm.Print_Area" localSheetId="1">実施要項!$A$1:$L$41</definedName>
    <definedName name="_xlnm.Print_Area" localSheetId="2">申込書!$A$1:$H$23</definedName>
    <definedName name="Table1">[1]選手!$B$4:$E$33</definedName>
    <definedName name="会場">設定!$B$8</definedName>
    <definedName name="回">設定!$B$4</definedName>
    <definedName name="期日">設定!$B$6</definedName>
    <definedName name="成績入力表">[2]成績入力!$D$6:$O$125</definedName>
    <definedName name="締切">設定!$B$10</definedName>
    <definedName name="締切曜日">設定!$C$10</definedName>
    <definedName name="年度">設定!$B$2</definedName>
    <definedName name="表選手">#REF!</definedName>
    <definedName name="曜日">設定!$C$6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6" i="3"/>
  <c r="C17" i="3"/>
  <c r="C18" i="3"/>
  <c r="A7" i="2"/>
  <c r="B17" i="3" l="1"/>
  <c r="B16" i="3"/>
  <c r="C24" i="2"/>
  <c r="C11" i="2"/>
  <c r="B10" i="1"/>
  <c r="C6" i="1"/>
  <c r="B4" i="1"/>
  <c r="B1" i="3" l="1"/>
  <c r="C10" i="1"/>
</calcChain>
</file>

<file path=xl/sharedStrings.xml><?xml version="1.0" encoding="utf-8"?>
<sst xmlns="http://schemas.openxmlformats.org/spreadsheetml/2006/main" count="94" uniqueCount="94">
  <si>
    <t>年度</t>
    <rPh sb="0" eb="2">
      <t>ネンド</t>
    </rPh>
    <phoneticPr fontId="1"/>
  </si>
  <si>
    <t>回</t>
    <rPh sb="0" eb="1">
      <t>カイ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</si>
  <si>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</si>
  <si>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</si>
  <si>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ひなた武道館弓道場</t>
    <phoneticPr fontId="1"/>
  </si>
  <si>
    <t>締切</t>
    <rPh sb="0" eb="2">
      <t>シメキリ</t>
    </rPh>
    <phoneticPr fontId="1"/>
  </si>
  <si>
    <t>支部長・会員　各位</t>
    <rPh sb="0" eb="3">
      <t>シブチョウ</t>
    </rPh>
    <rPh sb="4" eb="6">
      <t>カイイン</t>
    </rPh>
    <rPh sb="7" eb="9">
      <t>カクイ</t>
    </rPh>
    <phoneticPr fontId="1"/>
  </si>
  <si>
    <t>宮崎県弓道連盟　　</t>
    <rPh sb="0" eb="3">
      <t>ミヤザキケン</t>
    </rPh>
    <rPh sb="3" eb="5">
      <t>キュウドウ</t>
    </rPh>
    <rPh sb="5" eb="7">
      <t>レンメイ</t>
    </rPh>
    <phoneticPr fontId="1"/>
  </si>
  <si>
    <t>会長　重信　和行</t>
    <rPh sb="0" eb="2">
      <t>カイチョウ</t>
    </rPh>
    <rPh sb="3" eb="5">
      <t>シゲノブ</t>
    </rPh>
    <rPh sb="6" eb="7">
      <t>ワ</t>
    </rPh>
    <rPh sb="7" eb="8">
      <t>イ</t>
    </rPh>
    <phoneticPr fontId="1"/>
  </si>
  <si>
    <t>（公印省略）　　</t>
    <rPh sb="1" eb="3">
      <t>コウイン</t>
    </rPh>
    <rPh sb="3" eb="5">
      <t>ショウリャク</t>
    </rPh>
    <phoneticPr fontId="1"/>
  </si>
  <si>
    <t>１．</t>
    <phoneticPr fontId="1"/>
  </si>
  <si>
    <t>目　　的</t>
    <rPh sb="0" eb="1">
      <t>メ</t>
    </rPh>
    <rPh sb="3" eb="4">
      <t>マト</t>
    </rPh>
    <phoneticPr fontId="1"/>
  </si>
  <si>
    <t>宮崎県内における弓道競技力の向上、弓道の普及および射手相互の親睦を図る。</t>
    <rPh sb="0" eb="2">
      <t>ミヤザキ</t>
    </rPh>
    <rPh sb="2" eb="4">
      <t>ケンナイ</t>
    </rPh>
    <rPh sb="8" eb="10">
      <t>キュウドウ</t>
    </rPh>
    <rPh sb="10" eb="12">
      <t>キョウギ</t>
    </rPh>
    <rPh sb="12" eb="13">
      <t>リョク</t>
    </rPh>
    <rPh sb="14" eb="16">
      <t>コウジョウ</t>
    </rPh>
    <rPh sb="17" eb="19">
      <t>キュウドウ</t>
    </rPh>
    <rPh sb="20" eb="22">
      <t>フキュウ</t>
    </rPh>
    <rPh sb="25" eb="26">
      <t>イ</t>
    </rPh>
    <rPh sb="26" eb="27">
      <t>テ</t>
    </rPh>
    <rPh sb="27" eb="29">
      <t>ソウゴ</t>
    </rPh>
    <rPh sb="30" eb="32">
      <t>シンボク</t>
    </rPh>
    <rPh sb="33" eb="34">
      <t>ハカ</t>
    </rPh>
    <phoneticPr fontId="1"/>
  </si>
  <si>
    <t>２．</t>
    <phoneticPr fontId="1"/>
  </si>
  <si>
    <t>期　　日</t>
    <rPh sb="0" eb="1">
      <t>キ</t>
    </rPh>
    <rPh sb="3" eb="4">
      <t>ヒ</t>
    </rPh>
    <phoneticPr fontId="1"/>
  </si>
  <si>
    <t>３．</t>
    <phoneticPr fontId="1"/>
  </si>
  <si>
    <t>会　　場</t>
    <rPh sb="0" eb="1">
      <t>カイ</t>
    </rPh>
    <rPh sb="3" eb="4">
      <t>バ</t>
    </rPh>
    <phoneticPr fontId="1"/>
  </si>
  <si>
    <t>４．</t>
    <phoneticPr fontId="1"/>
  </si>
  <si>
    <t>競技種別</t>
    <rPh sb="0" eb="1">
      <t>セリ</t>
    </rPh>
    <rPh sb="1" eb="2">
      <t>ワザ</t>
    </rPh>
    <rPh sb="2" eb="4">
      <t>シュベツ</t>
    </rPh>
    <phoneticPr fontId="1"/>
  </si>
  <si>
    <t>近的競技　個人競技　男女級の部・男子初段～四段の部・男子五段以上の部・女子段の部</t>
    <rPh sb="5" eb="7">
      <t>コジン</t>
    </rPh>
    <rPh sb="7" eb="9">
      <t>キョウギ</t>
    </rPh>
    <rPh sb="10" eb="12">
      <t>ダンジョ</t>
    </rPh>
    <phoneticPr fontId="1"/>
  </si>
  <si>
    <t>５．</t>
    <phoneticPr fontId="1"/>
  </si>
  <si>
    <t>競技日程</t>
    <rPh sb="0" eb="2">
      <t>キョウギ</t>
    </rPh>
    <rPh sb="2" eb="4">
      <t>ニッテイ</t>
    </rPh>
    <phoneticPr fontId="1"/>
  </si>
  <si>
    <t>６．</t>
    <phoneticPr fontId="1"/>
  </si>
  <si>
    <t>競技方法</t>
    <rPh sb="0" eb="2">
      <t>キョウギ</t>
    </rPh>
    <rPh sb="2" eb="4">
      <t>ホウホウ</t>
    </rPh>
    <phoneticPr fontId="1"/>
  </si>
  <si>
    <t>②射数は、一人４射３回（計１２射）とする。</t>
    <rPh sb="1" eb="2">
      <t>シャ</t>
    </rPh>
    <rPh sb="2" eb="3">
      <t>スウ</t>
    </rPh>
    <rPh sb="5" eb="7">
      <t>ヒトリ</t>
    </rPh>
    <rPh sb="8" eb="9">
      <t>シャ</t>
    </rPh>
    <rPh sb="10" eb="11">
      <t>カイ</t>
    </rPh>
    <rPh sb="12" eb="13">
      <t>ケイ</t>
    </rPh>
    <rPh sb="15" eb="16">
      <t>シャ</t>
    </rPh>
    <phoneticPr fontId="1"/>
  </si>
  <si>
    <t>③優勝決定戦は射詰競射、優勝以外の順位決定戦は遠近競射を行う。</t>
    <rPh sb="1" eb="3">
      <t>ユウショウ</t>
    </rPh>
    <rPh sb="3" eb="6">
      <t>ケッテイセン</t>
    </rPh>
    <rPh sb="7" eb="8">
      <t>イ</t>
    </rPh>
    <rPh sb="8" eb="9">
      <t>ツ</t>
    </rPh>
    <rPh sb="9" eb="11">
      <t>キョウシャ</t>
    </rPh>
    <rPh sb="12" eb="14">
      <t>ユウショウ</t>
    </rPh>
    <rPh sb="14" eb="16">
      <t>イガイ</t>
    </rPh>
    <rPh sb="17" eb="19">
      <t>ジュンイ</t>
    </rPh>
    <rPh sb="19" eb="22">
      <t>ケッテイセン</t>
    </rPh>
    <rPh sb="23" eb="25">
      <t>エンキン</t>
    </rPh>
    <rPh sb="25" eb="27">
      <t>キョウシャ</t>
    </rPh>
    <rPh sb="28" eb="29">
      <t>オコナ</t>
    </rPh>
    <phoneticPr fontId="1"/>
  </si>
  <si>
    <t>④総合優勝決定戦は、各種別の優勝者による射詰競射を行う。</t>
    <rPh sb="1" eb="3">
      <t>ソウゴウ</t>
    </rPh>
    <rPh sb="3" eb="5">
      <t>ユウショウ</t>
    </rPh>
    <rPh sb="5" eb="8">
      <t>ケッテイセン</t>
    </rPh>
    <rPh sb="10" eb="13">
      <t>カクシュベツ</t>
    </rPh>
    <rPh sb="14" eb="16">
      <t>ユウショウ</t>
    </rPh>
    <rPh sb="16" eb="17">
      <t>シャ</t>
    </rPh>
    <rPh sb="20" eb="21">
      <t>イ</t>
    </rPh>
    <rPh sb="21" eb="22">
      <t>ツ</t>
    </rPh>
    <rPh sb="22" eb="24">
      <t>キョウシャ</t>
    </rPh>
    <rPh sb="25" eb="26">
      <t>オコナ</t>
    </rPh>
    <phoneticPr fontId="1"/>
  </si>
  <si>
    <t>⑤射詰競射において、４射目までに決まらない場合、５射目は遠近競射とする。（替矢を使用する）</t>
    <rPh sb="11" eb="12">
      <t>シャ</t>
    </rPh>
    <rPh sb="12" eb="13">
      <t>メ</t>
    </rPh>
    <rPh sb="16" eb="17">
      <t>キ</t>
    </rPh>
    <rPh sb="21" eb="23">
      <t>バアイ</t>
    </rPh>
    <rPh sb="25" eb="26">
      <t>シャ</t>
    </rPh>
    <rPh sb="26" eb="27">
      <t>メ</t>
    </rPh>
    <rPh sb="28" eb="30">
      <t>エンキン</t>
    </rPh>
    <rPh sb="30" eb="32">
      <t>キョウシャ</t>
    </rPh>
    <rPh sb="37" eb="38">
      <t>カ</t>
    </rPh>
    <rPh sb="38" eb="39">
      <t>ヤ</t>
    </rPh>
    <rPh sb="40" eb="42">
      <t>シヨウ</t>
    </rPh>
    <phoneticPr fontId="1"/>
  </si>
  <si>
    <t>７．</t>
    <phoneticPr fontId="1"/>
  </si>
  <si>
    <t>表　　彰</t>
    <rPh sb="0" eb="1">
      <t>ヒョウ</t>
    </rPh>
    <rPh sb="3" eb="4">
      <t>アキラ</t>
    </rPh>
    <phoneticPr fontId="1"/>
  </si>
  <si>
    <t>８．</t>
    <phoneticPr fontId="1"/>
  </si>
  <si>
    <t>参加資格</t>
    <rPh sb="0" eb="2">
      <t>サンカ</t>
    </rPh>
    <rPh sb="2" eb="4">
      <t>シカク</t>
    </rPh>
    <phoneticPr fontId="1"/>
  </si>
  <si>
    <t>②公益財団法人全日本弓道連盟ID番号を保有している者。</t>
    <rPh sb="1" eb="3">
      <t>コウエキ</t>
    </rPh>
    <rPh sb="3" eb="5">
      <t>ザイダン</t>
    </rPh>
    <rPh sb="5" eb="7">
      <t>ホウジン</t>
    </rPh>
    <rPh sb="7" eb="8">
      <t>ゼン</t>
    </rPh>
    <rPh sb="8" eb="10">
      <t>ニホン</t>
    </rPh>
    <rPh sb="10" eb="12">
      <t>キュウドウ</t>
    </rPh>
    <rPh sb="12" eb="14">
      <t>レンメイ</t>
    </rPh>
    <rPh sb="16" eb="18">
      <t>バンゴウ</t>
    </rPh>
    <rPh sb="19" eb="21">
      <t>ホユウ</t>
    </rPh>
    <rPh sb="25" eb="26">
      <t>モノ</t>
    </rPh>
    <phoneticPr fontId="1"/>
  </si>
  <si>
    <t>９．</t>
    <phoneticPr fontId="1"/>
  </si>
  <si>
    <t>適用規則</t>
    <rPh sb="0" eb="2">
      <t>テキヨウ</t>
    </rPh>
    <rPh sb="2" eb="4">
      <t>キソク</t>
    </rPh>
    <phoneticPr fontId="1"/>
  </si>
  <si>
    <t>公益財団法人全日本弓道連盟「弓道競技規則」ならびに大会要項による。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rPh sb="14" eb="16">
      <t>キュウドウ</t>
    </rPh>
    <rPh sb="16" eb="18">
      <t>キョウギ</t>
    </rPh>
    <rPh sb="18" eb="20">
      <t>キソク</t>
    </rPh>
    <rPh sb="25" eb="27">
      <t>タイカイ</t>
    </rPh>
    <rPh sb="27" eb="29">
      <t>ヨウコウ</t>
    </rPh>
    <phoneticPr fontId="1"/>
  </si>
  <si>
    <t>１０．</t>
    <phoneticPr fontId="1"/>
  </si>
  <si>
    <t>参加申込</t>
    <rPh sb="0" eb="2">
      <t>サンカ</t>
    </rPh>
    <rPh sb="2" eb="4">
      <t>モウシコミ</t>
    </rPh>
    <phoneticPr fontId="1"/>
  </si>
  <si>
    <t>①所定の参加申込書に必要事項を記入の上、締切日までに下記宛にFAXまたは電子メールで申し</t>
    <rPh sb="1" eb="3">
      <t>ショテイ</t>
    </rPh>
    <rPh sb="4" eb="6">
      <t>サンカ</t>
    </rPh>
    <rPh sb="6" eb="8">
      <t>モウシコミ</t>
    </rPh>
    <rPh sb="8" eb="9">
      <t>ショ</t>
    </rPh>
    <rPh sb="10" eb="12">
      <t>ヒツヨウ</t>
    </rPh>
    <rPh sb="12" eb="14">
      <t>ジコウ</t>
    </rPh>
    <rPh sb="15" eb="17">
      <t>キニュウ</t>
    </rPh>
    <rPh sb="18" eb="19">
      <t>ウエ</t>
    </rPh>
    <rPh sb="20" eb="23">
      <t>シメキリビ</t>
    </rPh>
    <rPh sb="26" eb="28">
      <t>カキ</t>
    </rPh>
    <rPh sb="28" eb="29">
      <t>アテ</t>
    </rPh>
    <rPh sb="36" eb="38">
      <t>デンシ</t>
    </rPh>
    <rPh sb="42" eb="43">
      <t>モウ</t>
    </rPh>
    <phoneticPr fontId="1"/>
  </si>
  <si>
    <t>　込みをすること。（宮崎県弓道連盟のホームページからダウンロードできます）</t>
    <phoneticPr fontId="1"/>
  </si>
  <si>
    <t>②申込先</t>
    <rPh sb="1" eb="3">
      <t>モウシコミ</t>
    </rPh>
    <rPh sb="3" eb="4">
      <t>サキ</t>
    </rPh>
    <phoneticPr fontId="1"/>
  </si>
  <si>
    <t>【Eﾒｰﾙ】</t>
    <phoneticPr fontId="1"/>
  </si>
  <si>
    <t>hirofumi_ono@nifty.com</t>
    <phoneticPr fontId="1"/>
  </si>
  <si>
    <t>【FAX】</t>
    <phoneticPr fontId="1"/>
  </si>
  <si>
    <t>0984-22-6433</t>
  </si>
  <si>
    <t>③宛  名</t>
    <rPh sb="1" eb="2">
      <t>アテ</t>
    </rPh>
    <rPh sb="4" eb="5">
      <t>ナ</t>
    </rPh>
    <phoneticPr fontId="1"/>
  </si>
  <si>
    <t>小野　宏文</t>
    <rPh sb="0" eb="2">
      <t>オノ</t>
    </rPh>
    <rPh sb="3" eb="5">
      <t>ヒロフミ</t>
    </rPh>
    <phoneticPr fontId="1"/>
  </si>
  <si>
    <t>１１．</t>
    <phoneticPr fontId="1"/>
  </si>
  <si>
    <t>参加料</t>
    <rPh sb="0" eb="2">
      <t>サンカ</t>
    </rPh>
    <rPh sb="2" eb="3">
      <t>リョウ</t>
    </rPh>
    <phoneticPr fontId="1"/>
  </si>
  <si>
    <t>一人300円（当日徴収します）</t>
    <rPh sb="0" eb="2">
      <t>ヒトリ</t>
    </rPh>
    <rPh sb="5" eb="6">
      <t>エン</t>
    </rPh>
    <rPh sb="7" eb="9">
      <t>トウジツ</t>
    </rPh>
    <rPh sb="9" eb="11">
      <t>チョウシュウ</t>
    </rPh>
    <phoneticPr fontId="1"/>
  </si>
  <si>
    <t>１２．</t>
    <phoneticPr fontId="1"/>
  </si>
  <si>
    <t>締切日</t>
    <rPh sb="0" eb="3">
      <t>シメキリビ</t>
    </rPh>
    <phoneticPr fontId="1"/>
  </si>
  <si>
    <t>１３．</t>
    <phoneticPr fontId="1"/>
  </si>
  <si>
    <t>その他</t>
    <rPh sb="2" eb="3">
      <t>タ</t>
    </rPh>
    <phoneticPr fontId="1"/>
  </si>
  <si>
    <t>①大会運営の都合により、競技方法を変更する場合がある。</t>
    <rPh sb="1" eb="3">
      <t>タイカイ</t>
    </rPh>
    <rPh sb="3" eb="5">
      <t>ウンエイ</t>
    </rPh>
    <rPh sb="6" eb="8">
      <t>ツゴウ</t>
    </rPh>
    <rPh sb="12" eb="14">
      <t>キョウギ</t>
    </rPh>
    <rPh sb="14" eb="16">
      <t>ホウホウ</t>
    </rPh>
    <rPh sb="17" eb="19">
      <t>ヘンコウ</t>
    </rPh>
    <rPh sb="21" eb="23">
      <t>バアイ</t>
    </rPh>
    <phoneticPr fontId="1"/>
  </si>
  <si>
    <t>（名前、所属地連、称号、段位、写真等）について承諾を得たものとする。</t>
  </si>
  <si>
    <t>１４．</t>
    <phoneticPr fontId="1"/>
  </si>
  <si>
    <t>問い合わせ</t>
    <rPh sb="0" eb="1">
      <t>ト</t>
    </rPh>
    <rPh sb="2" eb="3">
      <t>ア</t>
    </rPh>
    <phoneticPr fontId="1"/>
  </si>
  <si>
    <t>日高　伸　（電話　070-5401-6625）</t>
    <rPh sb="0" eb="2">
      <t>ヒダカ</t>
    </rPh>
    <rPh sb="3" eb="4">
      <t>シン</t>
    </rPh>
    <rPh sb="6" eb="8">
      <t>デンワ</t>
    </rPh>
    <phoneticPr fontId="1"/>
  </si>
  <si>
    <t>ID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</si>
  <si>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</si>
  <si>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</si>
  <si>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※姓と名の間には全角スペースを入れて下さい</t>
    <rPh sb="1" eb="2">
      <t>セイ</t>
    </rPh>
    <rPh sb="3" eb="4">
      <t>メイ</t>
    </rPh>
    <rPh sb="5" eb="6">
      <t>アイダ</t>
    </rPh>
    <rPh sb="8" eb="10">
      <t>ゼンカク</t>
    </rPh>
    <rPh sb="15" eb="16">
      <t>イ</t>
    </rPh>
    <rPh sb="18" eb="19">
      <t>クダ</t>
    </rPh>
    <phoneticPr fontId="1"/>
  </si>
  <si>
    <t>例</t>
    <rPh sb="0" eb="1">
      <t>レイ</t>
    </rPh>
    <phoneticPr fontId="1"/>
  </si>
  <si>
    <t>1148486</t>
    <phoneticPr fontId="1"/>
  </si>
  <si>
    <t>男</t>
    <rPh sb="0" eb="1">
      <t>オトコ</t>
    </rPh>
    <phoneticPr fontId="1"/>
  </si>
  <si>
    <t>新富支部</t>
    <rPh sb="0" eb="2">
      <t>シントミ</t>
    </rPh>
    <rPh sb="2" eb="4">
      <t>シブ</t>
    </rPh>
    <phoneticPr fontId="1"/>
  </si>
  <si>
    <t>申込先</t>
    <rPh sb="0" eb="3">
      <t>モウシコミサキ</t>
    </rPh>
    <phoneticPr fontId="1"/>
  </si>
  <si>
    <t>申込締切</t>
    <rPh sb="0" eb="1">
      <t>モウ</t>
    </rPh>
    <rPh sb="1" eb="2">
      <t>コ</t>
    </rPh>
    <rPh sb="2" eb="4">
      <t>シメキリ</t>
    </rPh>
    <phoneticPr fontId="1"/>
  </si>
  <si>
    <t>ひなた武道館　弓道場</t>
    <rPh sb="3" eb="6">
      <t>ブドウカン</t>
    </rPh>
    <rPh sb="7" eb="9">
      <t>キュウドウ</t>
    </rPh>
    <rPh sb="9" eb="10">
      <t>ジョウ</t>
    </rPh>
    <phoneticPr fontId="1"/>
  </si>
  <si>
    <t>①立射　射距離２８m　直径３６cm霞的　３人立４射場　選手間隔１５０cm　的中制</t>
    <rPh sb="1" eb="2">
      <t>リツ</t>
    </rPh>
    <rPh sb="2" eb="3">
      <t>シャ</t>
    </rPh>
    <rPh sb="4" eb="5">
      <t>シャ</t>
    </rPh>
    <rPh sb="5" eb="7">
      <t>キョリ</t>
    </rPh>
    <rPh sb="11" eb="13">
      <t>チョッケイ</t>
    </rPh>
    <rPh sb="17" eb="18">
      <t>カスミ</t>
    </rPh>
    <rPh sb="18" eb="19">
      <t>マト</t>
    </rPh>
    <rPh sb="21" eb="22">
      <t>ニン</t>
    </rPh>
    <rPh sb="22" eb="23">
      <t>ダ</t>
    </rPh>
    <rPh sb="24" eb="26">
      <t>シャジョウ</t>
    </rPh>
    <rPh sb="27" eb="29">
      <t>センシュ</t>
    </rPh>
    <rPh sb="29" eb="31">
      <t>カンカク</t>
    </rPh>
    <rPh sb="37" eb="39">
      <t>テキチュウ</t>
    </rPh>
    <rPh sb="39" eb="40">
      <t>セイ</t>
    </rPh>
    <phoneticPr fontId="1"/>
  </si>
  <si>
    <t>①各種別の優勝者および総合優勝者に、賞状、優勝カップおよび副賞を授与する。</t>
    <rPh sb="1" eb="4">
      <t>カクシュベツ</t>
    </rPh>
    <rPh sb="5" eb="7">
      <t>ユウショウ</t>
    </rPh>
    <rPh sb="7" eb="8">
      <t>シャ</t>
    </rPh>
    <rPh sb="11" eb="13">
      <t>ソウゴウ</t>
    </rPh>
    <rPh sb="13" eb="15">
      <t>ユウショウ</t>
    </rPh>
    <rPh sb="15" eb="16">
      <t>シャ</t>
    </rPh>
    <rPh sb="18" eb="20">
      <t>ショウジョウ</t>
    </rPh>
    <rPh sb="21" eb="23">
      <t>ユウショウ</t>
    </rPh>
    <rPh sb="29" eb="31">
      <t>フクショウ</t>
    </rPh>
    <rPh sb="32" eb="34">
      <t>ジュヨ</t>
    </rPh>
    <phoneticPr fontId="1"/>
  </si>
  <si>
    <t>②各種別の２位、３位に賞状および副賞を授与する。</t>
    <rPh sb="1" eb="4">
      <t>カクシュベツ</t>
    </rPh>
    <rPh sb="6" eb="7">
      <t>イ</t>
    </rPh>
    <rPh sb="9" eb="10">
      <t>イ</t>
    </rPh>
    <rPh sb="11" eb="13">
      <t>ショウジョウ</t>
    </rPh>
    <rPh sb="16" eb="18">
      <t>フクショウ</t>
    </rPh>
    <rPh sb="19" eb="21">
      <t>ジュヨ</t>
    </rPh>
    <phoneticPr fontId="1"/>
  </si>
  <si>
    <t>９：００ 役員会　　９：30 矢渡し　　１０：００ 競技開始　　１６：００ 表彰式</t>
    <rPh sb="5" eb="7">
      <t>ヤクイン</t>
    </rPh>
    <rPh sb="7" eb="8">
      <t>カイ</t>
    </rPh>
    <rPh sb="15" eb="17">
      <t>ヤワタ</t>
    </rPh>
    <rPh sb="26" eb="28">
      <t>キョウギ</t>
    </rPh>
    <rPh sb="28" eb="30">
      <t>カイシ</t>
    </rPh>
    <rPh sb="38" eb="40">
      <t>ヒョウショウ</t>
    </rPh>
    <rPh sb="40" eb="41">
      <t>シキ</t>
    </rPh>
    <phoneticPr fontId="1"/>
  </si>
  <si>
    <t>②立順は、大会連競技担当者が、段級ごとにパソコンによるランダム方式により決定する。</t>
    <rPh sb="1" eb="2">
      <t>タチ</t>
    </rPh>
    <rPh sb="2" eb="3">
      <t>ジュン</t>
    </rPh>
    <rPh sb="5" eb="7">
      <t>タイカイ</t>
    </rPh>
    <rPh sb="7" eb="8">
      <t>レン</t>
    </rPh>
    <rPh sb="8" eb="10">
      <t>キョウギ</t>
    </rPh>
    <rPh sb="10" eb="12">
      <t>タントウ</t>
    </rPh>
    <rPh sb="12" eb="13">
      <t>シャ</t>
    </rPh>
    <rPh sb="31" eb="33">
      <t>ホウシキ</t>
    </rPh>
    <rPh sb="36" eb="38">
      <t>ケッテイ</t>
    </rPh>
    <phoneticPr fontId="1"/>
  </si>
  <si>
    <t>③前回の優勝者で、優勝カップ等の保持者は、返還をお願いします。</t>
    <rPh sb="1" eb="3">
      <t>ゼンカイ</t>
    </rPh>
    <rPh sb="4" eb="6">
      <t>ユウショウ</t>
    </rPh>
    <rPh sb="6" eb="7">
      <t>シャ</t>
    </rPh>
    <rPh sb="9" eb="11">
      <t>ユウショウ</t>
    </rPh>
    <rPh sb="14" eb="15">
      <t>トウ</t>
    </rPh>
    <rPh sb="16" eb="19">
      <t>ホジシャ</t>
    </rPh>
    <rPh sb="21" eb="23">
      <t>ヘンカン</t>
    </rPh>
    <rPh sb="25" eb="26">
      <t>ネガ</t>
    </rPh>
    <phoneticPr fontId="1"/>
  </si>
  <si>
    <t>④参加者各位において、スポーツ安全保険に加入することが望ましい。</t>
    <rPh sb="1" eb="4">
      <t>サンカシャ</t>
    </rPh>
    <rPh sb="4" eb="6">
      <t>カクイ</t>
    </rPh>
    <rPh sb="15" eb="17">
      <t>アンゼン</t>
    </rPh>
    <rPh sb="17" eb="19">
      <t>ホケン</t>
    </rPh>
    <rPh sb="20" eb="22">
      <t>カニュウ</t>
    </rPh>
    <rPh sb="27" eb="28">
      <t>ノゾ</t>
    </rPh>
    <phoneticPr fontId="1"/>
  </si>
  <si>
    <t>⑤参加者は、健康保険証を持参すること。</t>
    <rPh sb="1" eb="3">
      <t>サンカ</t>
    </rPh>
    <rPh sb="3" eb="4">
      <t>シャ</t>
    </rPh>
    <rPh sb="6" eb="8">
      <t>ケンコウ</t>
    </rPh>
    <rPh sb="8" eb="10">
      <t>ホケン</t>
    </rPh>
    <rPh sb="10" eb="11">
      <t>ショウ</t>
    </rPh>
    <rPh sb="12" eb="14">
      <t>ジサン</t>
    </rPh>
    <phoneticPr fontId="1"/>
  </si>
  <si>
    <t>⑥違法矢羽の使用禁止促進のため、該当者はトレーサビリティノの携帯を厳守すること。</t>
    <rPh sb="16" eb="19">
      <t>ガイトウシャ</t>
    </rPh>
    <rPh sb="33" eb="35">
      <t>ゲンシュ</t>
    </rPh>
    <phoneticPr fontId="1"/>
  </si>
  <si>
    <t>⑦参加申込書の提出により、大会プログラム、関係書類ならびにホームページへの記載</t>
    <rPh sb="1" eb="3">
      <t>サンカ</t>
    </rPh>
    <rPh sb="3" eb="6">
      <t>モウシコミショ</t>
    </rPh>
    <rPh sb="7" eb="9">
      <t>テイシュツ</t>
    </rPh>
    <phoneticPr fontId="1"/>
  </si>
  <si>
    <t>令和5年12月19日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</si>
  <si>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⑥令和５年度オンライン全国大会（３月20日 高鍋）の選手代表５名（４０歳未満２名、４０～５９
　歳、６０歳以上１名）と補欠３名を選考する</t>
    <rPh sb="1" eb="3">
      <t>レイワ</t>
    </rPh>
    <rPh sb="4" eb="6">
      <t>ネンド</t>
    </rPh>
    <rPh sb="11" eb="13">
      <t>ゼンコク</t>
    </rPh>
    <rPh sb="13" eb="15">
      <t>タイカイ</t>
    </rPh>
    <rPh sb="17" eb="18">
      <t>ガツ</t>
    </rPh>
    <rPh sb="20" eb="21">
      <t>ヒ</t>
    </rPh>
    <rPh sb="22" eb="24">
      <t>タカナベ</t>
    </rPh>
    <rPh sb="26" eb="30">
      <t>センシュダイヒョウ</t>
    </rPh>
    <rPh sb="31" eb="32">
      <t>メイ</t>
    </rPh>
    <rPh sb="35" eb="36">
      <t>サイ</t>
    </rPh>
    <rPh sb="36" eb="38">
      <t>ミマン</t>
    </rPh>
    <rPh sb="39" eb="40">
      <t>メイ</t>
    </rPh>
    <rPh sb="48" eb="49">
      <t>サイ</t>
    </rPh>
    <rPh sb="52" eb="53">
      <t>サイ</t>
    </rPh>
    <rPh sb="53" eb="55">
      <t>イジョウ</t>
    </rPh>
    <rPh sb="56" eb="57">
      <t>メイ</t>
    </rPh>
    <rPh sb="59" eb="61">
      <t>ホケツ</t>
    </rPh>
    <rPh sb="62" eb="63">
      <t>メイ</t>
    </rPh>
    <rPh sb="64" eb="66">
      <t>センコウ</t>
    </rPh>
    <phoneticPr fontId="1"/>
  </si>
  <si>
    <t>オンライン
大会希望</t>
    <rPh sb="6" eb="8">
      <t>タイカイ</t>
    </rPh>
    <rPh sb="8" eb="10">
      <t>キボウ</t>
    </rPh>
    <phoneticPr fontId="1"/>
  </si>
  <si>
    <t>錬五</t>
    <rPh sb="0" eb="1">
      <t>シ</t>
    </rPh>
    <rPh sb="1" eb="2">
      <t>ゴ</t>
    </rPh>
    <phoneticPr fontId="1"/>
  </si>
  <si>
    <t>称号
段位</t>
    <rPh sb="0" eb="2">
      <t>ショウゴウ</t>
    </rPh>
    <rPh sb="3" eb="5">
      <t>ダンイ</t>
    </rPh>
    <phoneticPr fontId="1"/>
  </si>
  <si>
    <r>
      <rPr>
        <sz val="9"/>
        <color theme="1"/>
        <rFont val="AR P丸ゴシック体M"/>
        <family val="3"/>
        <charset val="128"/>
      </rPr>
      <t>ふりがな</t>
    </r>
    <r>
      <rPr>
        <sz val="12"/>
        <color theme="1"/>
        <rFont val="AR P丸ゴシック体M"/>
        <family val="3"/>
        <charset val="128"/>
      </rPr>
      <t xml:space="preserve">
名前</t>
    </r>
    <rPh sb="5" eb="7">
      <t>ふりがな</t>
    </rPh>
    <phoneticPr fontId="1" type="Hiragana" alignment="distributed"/>
  </si>
  <si>
    <r>
      <rPr>
        <sz val="9"/>
        <color theme="1"/>
        <rFont val="AR P丸ゴシック体M"/>
        <family val="3"/>
        <charset val="128"/>
      </rPr>
      <t>ひだか　しん</t>
    </r>
    <r>
      <rPr>
        <sz val="12"/>
        <color theme="1"/>
        <rFont val="AR P丸ゴシック体M"/>
        <family val="3"/>
        <charset val="128"/>
      </rPr>
      <t xml:space="preserve">
日高　伸</t>
    </r>
    <rPh sb="7" eb="9">
      <t>ひだか</t>
    </rPh>
    <rPh sb="10" eb="11">
      <t>しん</t>
    </rPh>
    <phoneticPr fontId="1" type="Hiragana"/>
  </si>
  <si>
    <t>53</t>
    <phoneticPr fontId="1"/>
  </si>
  <si>
    <t>※オンライン弓道大会への出場希望の方は、年齢をご記入ください。</t>
    <rPh sb="6" eb="10">
      <t>キュウドウタイカイ</t>
    </rPh>
    <rPh sb="12" eb="14">
      <t>シュツジョウ</t>
    </rPh>
    <rPh sb="14" eb="16">
      <t>キボウ</t>
    </rPh>
    <rPh sb="17" eb="18">
      <t>カタ</t>
    </rPh>
    <rPh sb="20" eb="22">
      <t>ネンレイ</t>
    </rPh>
    <rPh sb="24" eb="26">
      <t>キニュウ</t>
    </rPh>
    <phoneticPr fontId="1"/>
  </si>
  <si>
    <t>〇または×</t>
    <phoneticPr fontId="1"/>
  </si>
  <si>
    <t>※年齢</t>
    <rPh sb="1" eb="3">
      <t>ネンレイ</t>
    </rPh>
    <phoneticPr fontId="1"/>
  </si>
  <si>
    <t>※年齢は、オンライン大会の出場希望者のみご記入ください。</t>
    <rPh sb="1" eb="3">
      <t>ネンレイ</t>
    </rPh>
    <rPh sb="10" eb="12">
      <t>タイカイ</t>
    </rPh>
    <rPh sb="13" eb="15">
      <t>シュツジョウ</t>
    </rPh>
    <rPh sb="15" eb="17">
      <t>キボウ</t>
    </rPh>
    <rPh sb="17" eb="18">
      <t>シャ</t>
    </rPh>
    <rPh sb="21" eb="23">
      <t>キニュウ</t>
    </rPh>
    <phoneticPr fontId="1"/>
  </si>
  <si>
    <t>※オンライン弓道大会への出場希望の有無を（〇、×）でお知らせください。</t>
    <rPh sb="6" eb="10">
      <t>キュウドウタイカイ</t>
    </rPh>
    <rPh sb="12" eb="14">
      <t>シュツジョウ</t>
    </rPh>
    <rPh sb="14" eb="16">
      <t>キボウ</t>
    </rPh>
    <rPh sb="17" eb="19">
      <t>ウム</t>
    </rPh>
    <rPh sb="27" eb="28">
      <t>シ</t>
    </rPh>
    <phoneticPr fontId="1"/>
  </si>
  <si>
    <t>※年齢は、令和６年３月２０日時点での年齢をご記入ください。</t>
    <rPh sb="1" eb="3">
      <t>ネンレイ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ジテン</t>
    </rPh>
    <rPh sb="18" eb="20">
      <t>ネンレイ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</si>
</sst>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"/>
    <numFmt numFmtId="178" formatCode="[$-411]ggge&quot;年&quot;m&quot;月&quot;d&quot;日&quot;\(aaa\);@"/>
    <numFmt numFmtId="179" formatCode="[$-411]ggge&quot;年&quot;m&quot;月&quot;d&quot;日&quot;\(aaa\)&quot; 必着（厳守して下さい）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0"/>
      <color theme="1"/>
      <name val="AR P明朝体U"/>
      <family val="3"/>
      <charset val="128"/>
    </font>
    <font>
      <sz val="10"/>
      <color theme="1"/>
      <name val="AR丸ゴシック体E"/>
      <family val="3"/>
      <charset val="128"/>
    </font>
    <font>
      <sz val="11"/>
      <name val="游ゴシック"/>
      <family val="2"/>
      <charset val="128"/>
      <scheme val="minor"/>
    </font>
    <font>
      <b/>
      <sz val="10"/>
      <color theme="1"/>
      <name val="AR P明朝体U"/>
      <family val="3"/>
      <charset val="128"/>
    </font>
    <font>
      <sz val="10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6"/>
      <color theme="1"/>
      <name val="AR P明朝体U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4"/>
      <color theme="1"/>
      <name val="ＭＳ Ｐ明朝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0"/>
      <color rgb="FFFF0000"/>
      <name val="AR P丸ゴシック体M"/>
      <family val="3"/>
      <charset val="128"/>
    </font>
    <font>
      <sz val="14"/>
      <color rgb="FFFF0000"/>
      <name val="AR P明朝体U"/>
      <family val="3"/>
      <charset val="128"/>
    </font>
    <font>
      <sz val="9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>
      <alignment vertical="center"/>
    </xf>
    <xf numFmtId="49" fontId="14" fillId="0" borderId="0" xfId="0" applyNumberFormat="1" applyFont="1" applyAlignment="1">
      <alignment horizontal="left" vertical="center"/>
    </xf>
    <xf numFmtId="49" fontId="13" fillId="0" borderId="6" xfId="0" applyNumberFormat="1" applyFont="1" applyBorder="1" applyAlignment="1">
      <alignment vertical="center" textRotation="255"/>
    </xf>
    <xf numFmtId="49" fontId="13" fillId="0" borderId="3" xfId="0" applyNumberFormat="1" applyFont="1" applyBorder="1" applyAlignment="1">
      <alignment horizontal="left" vertical="center" indent="2"/>
    </xf>
    <xf numFmtId="49" fontId="13" fillId="0" borderId="3" xfId="0" quotePrefix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 textRotation="255"/>
    </xf>
    <xf numFmtId="49" fontId="13" fillId="0" borderId="8" xfId="0" applyNumberFormat="1" applyFont="1" applyBorder="1" applyAlignment="1">
      <alignment horizontal="left" vertical="center" indent="2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 textRotation="255"/>
    </xf>
    <xf numFmtId="49" fontId="13" fillId="0" borderId="12" xfId="0" applyNumberFormat="1" applyFont="1" applyBorder="1" applyAlignment="1">
      <alignment horizontal="left" vertical="center" indent="2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13" fillId="0" borderId="0" xfId="0" applyNumberFormat="1" applyFo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 shrinkToFit="1"/>
    </xf>
    <xf numFmtId="49" fontId="13" fillId="0" borderId="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left" vertical="center" wrapText="1" indent="2"/>
    </xf>
    <xf numFmtId="49" fontId="13" fillId="2" borderId="3" xfId="0" quotePrefix="1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Continuous" vertical="center"/>
    </xf>
    <xf numFmtId="0" fontId="17" fillId="0" borderId="16" xfId="0" applyFont="1" applyBorder="1" applyAlignment="1">
      <alignment horizontal="centerContinuous" vertical="center"/>
    </xf>
    <xf numFmtId="49" fontId="13" fillId="0" borderId="8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178" fontId="13" fillId="0" borderId="8" xfId="0" applyNumberFormat="1" applyFont="1" applyBorder="1" applyAlignment="1">
      <alignment horizontal="centerContinuous" vertical="center"/>
    </xf>
    <xf numFmtId="178" fontId="13" fillId="0" borderId="16" xfId="0" applyNumberFormat="1" applyFont="1" applyBorder="1" applyAlignment="1">
      <alignment horizontal="centerContinuous" vertical="center"/>
    </xf>
    <xf numFmtId="49" fontId="10" fillId="0" borderId="16" xfId="0" applyNumberFormat="1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/>
    </xf>
    <xf numFmtId="0" fontId="13" fillId="0" borderId="0" xfId="0" applyFont="1">
      <alignment vertical="center"/>
    </xf>
    <xf numFmtId="49" fontId="10" fillId="2" borderId="0" xfId="0" applyNumberFormat="1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cuments\13&#20061;&#24030;&#12539;&#20840;&#22269;&#22823;&#20250;\135&#20061;&#24030;&#21508;&#30476;&#23550;&#25239;&#36984;&#25163;&#27177;\&#30476;&#20104;&#36984;&#20250;\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irofumi_ono@nifty.com" TargetMode="External"/><Relationship Id="rId1" Type="http://schemas.openxmlformats.org/officeDocument/2006/relationships/hyperlink" Target="mailto:&#38651;&#23376;&#12513;&#12540;&#12523;hirofumi_ono@nifty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workbookViewId="0">
      <selection activeCell="J4" sqref="J4"/>
    </sheetView>
  </sheetViews>
  <sheetFormatPr defaultRowHeight="18.75" x14ac:dyDescent="0.4"/>
  <cols>
    <col min="2" max="2" width="15.375" bestFit="1" customWidth="1"/>
    <col min="3" max="3" width="9" customWidth="1"/>
  </cols>
  <sheetData>
    <row r="2" spans="1:7" x14ac:dyDescent="0.4">
      <c r="A2" t="s">
        <v>0</v>
      </c>
      <c r="B2">
        <v>5</v>
      </c>
      <c r="F2">
        <v>4</v>
      </c>
      <c r="G2">
        <v>71</v>
      </c>
    </row>
    <row r="3" spans="1:7" x14ac:dyDescent="0.4">
      <c r="F3">
        <v>5</v>
      </c>
      <c r="G3">
        <v>72</v>
      </c>
    </row>
    <row r="4" spans="1:7" x14ac:dyDescent="0.4">
      <c r="A4" t="s">
        <v>1</v>
      </c>
      <c r="B4">
        <f>VLOOKUP(年度,$F$2:$G$18,2,FALSE)</f>
        <v>72</v>
      </c>
      <c r="F4">
        <v>6</v>
      </c>
      <c r="G4">
        <v>73</v>
      </c>
    </row>
    <row r="5" spans="1:7" x14ac:dyDescent="0.4">
      <c r="F5">
        <v>7</v>
      </c>
      <c r="G5">
        <v>74</v>
      </c>
    </row>
    <row r="6" spans="1:7" x14ac:dyDescent="0.4">
      <c r="A6" t="s">
        <v>2</v>
      </c>
      <c r="B6" s="1">
        <v>45333</v>
      </c>
      <c r="C6" s="2">
        <f>B6</f>
        <v>45333</v>
      </c>
      <c r="F6">
        <v>8</v>
      </c>
      <c r="G6">
        <v>75</v>
      </c>
    </row>
    <row r="7" spans="1:7" x14ac:dyDescent="0.4">
      <c r="F7">
        <v>9</v>
      </c>
      <c r="G7">
        <v>76</v>
      </c>
    </row>
    <row r="8" spans="1:7" x14ac:dyDescent="0.4">
      <c r="A8" t="s">
        <v>3</v>
      </c>
      <c r="B8" t="s">
        <v>4</v>
      </c>
      <c r="F8">
        <v>10</v>
      </c>
      <c r="G8">
        <v>77</v>
      </c>
    </row>
    <row r="9" spans="1:7" x14ac:dyDescent="0.4">
      <c r="F9">
        <v>11</v>
      </c>
      <c r="G9">
        <v>78</v>
      </c>
    </row>
    <row r="10" spans="1:7" x14ac:dyDescent="0.4">
      <c r="A10" t="s">
        <v>5</v>
      </c>
      <c r="B10" s="1">
        <f>期日-14</f>
        <v>45319</v>
      </c>
      <c r="C10" s="2">
        <f>B10</f>
        <v>45319</v>
      </c>
      <c r="F10">
        <v>12</v>
      </c>
      <c r="G10">
        <v>79</v>
      </c>
    </row>
    <row r="11" spans="1:7" x14ac:dyDescent="0.4">
      <c r="F11">
        <v>13</v>
      </c>
      <c r="G11">
        <v>80</v>
      </c>
    </row>
    <row r="12" spans="1:7" x14ac:dyDescent="0.4">
      <c r="F12">
        <v>14</v>
      </c>
      <c r="G12">
        <v>81</v>
      </c>
    </row>
    <row r="13" spans="1:7" x14ac:dyDescent="0.4">
      <c r="F13">
        <v>15</v>
      </c>
      <c r="G13">
        <v>82</v>
      </c>
    </row>
    <row r="14" spans="1:7" x14ac:dyDescent="0.4">
      <c r="F14">
        <v>16</v>
      </c>
      <c r="G14">
        <v>83</v>
      </c>
    </row>
    <row r="15" spans="1:7" x14ac:dyDescent="0.4">
      <c r="F15">
        <v>17</v>
      </c>
      <c r="G15">
        <v>84</v>
      </c>
    </row>
    <row r="16" spans="1:7" x14ac:dyDescent="0.4">
      <c r="F16">
        <v>18</v>
      </c>
      <c r="G16">
        <v>85</v>
      </c>
    </row>
    <row r="17" spans="6:7" x14ac:dyDescent="0.4">
      <c r="F17">
        <v>19</v>
      </c>
      <c r="G17">
        <v>86</v>
      </c>
    </row>
    <row r="18" spans="6:7" x14ac:dyDescent="0.4">
      <c r="F18">
        <v>20</v>
      </c>
      <c r="G18">
        <v>87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M65"/>
  <sheetViews>
    <sheetView tabSelected="1" view="pageBreakPreview" zoomScaleNormal="100" zoomScaleSheetLayoutView="100" workbookViewId="0">
      <selection activeCell="C20" sqref="C20:L21"/>
    </sheetView>
  </sheetViews>
  <sheetFormatPr defaultRowHeight="16.5" x14ac:dyDescent="0.4"/>
  <cols>
    <col min="1" max="1" width="7.125" style="3" customWidth="1"/>
    <col min="2" max="2" width="11.125" style="3" customWidth="1"/>
    <col min="3" max="12" width="8.125" style="3" customWidth="1"/>
    <col min="13" max="16384" width="9" style="3"/>
  </cols>
  <sheetData>
    <row r="1" spans="1:13" ht="21.95" customHeight="1" x14ac:dyDescent="0.4">
      <c r="B1" s="4"/>
      <c r="K1" s="10" t="s">
        <v>80</v>
      </c>
    </row>
    <row r="2" spans="1:13" ht="21.95" customHeight="1" x14ac:dyDescent="0.4">
      <c r="A2" s="4" t="s">
        <v>6</v>
      </c>
      <c r="C2" s="4"/>
    </row>
    <row r="3" spans="1:13" ht="21.95" customHeight="1" x14ac:dyDescent="0.4">
      <c r="B3" s="4"/>
      <c r="L3" s="5" t="s">
        <v>7</v>
      </c>
    </row>
    <row r="4" spans="1:13" ht="21.95" customHeight="1" x14ac:dyDescent="0.4">
      <c r="B4" s="4"/>
      <c r="L4" s="5" t="s">
        <v>8</v>
      </c>
    </row>
    <row r="5" spans="1:13" ht="21.95" customHeight="1" x14ac:dyDescent="0.4">
      <c r="B5" s="4"/>
      <c r="L5" s="5" t="s">
        <v>9</v>
      </c>
    </row>
    <row r="6" spans="1:13" ht="9.9499999999999993" customHeight="1" x14ac:dyDescent="0.4">
      <c r="C6" s="6"/>
    </row>
    <row r="7" spans="1:13" ht="21.95" customHeight="1" x14ac:dyDescent="0.4">
      <c r="A7" s="71" t="str">
        <f>"令和"&amp;年度&amp;"年度　第"&amp;回&amp;"回　宮崎県弓道選手権大会
　兼　令和５年度オンライン全国弓道大会選手代表者選考会の開催について（ご案内）"</f>
        <v>令和5年度　第72回　宮崎県弓道選手権大会
　兼　令和５年度オンライン全国弓道大会選手代表者選考会の開催について（ご案内）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"/>
    </row>
    <row r="8" spans="1:13" ht="21.95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"/>
    </row>
    <row r="9" spans="1:13" ht="9.9499999999999993" customHeight="1" x14ac:dyDescent="0.4">
      <c r="B9" s="8"/>
      <c r="C9" s="8"/>
    </row>
    <row r="10" spans="1:13" s="11" customFormat="1" ht="21.95" customHeight="1" x14ac:dyDescent="0.4">
      <c r="A10" s="6" t="s">
        <v>10</v>
      </c>
      <c r="B10" s="9" t="s">
        <v>11</v>
      </c>
      <c r="C10" s="10" t="s">
        <v>12</v>
      </c>
    </row>
    <row r="11" spans="1:13" s="11" customFormat="1" ht="21.95" customHeight="1" x14ac:dyDescent="0.4">
      <c r="A11" s="6" t="s">
        <v>13</v>
      </c>
      <c r="B11" s="9" t="s">
        <v>14</v>
      </c>
      <c r="C11" s="70">
        <f>期日</f>
        <v>45333</v>
      </c>
      <c r="D11" s="70"/>
      <c r="E11" s="70"/>
    </row>
    <row r="12" spans="1:13" s="11" customFormat="1" ht="21.95" customHeight="1" x14ac:dyDescent="0.4">
      <c r="A12" s="6" t="s">
        <v>15</v>
      </c>
      <c r="B12" s="9" t="s">
        <v>16</v>
      </c>
      <c r="C12" s="10" t="s">
        <v>69</v>
      </c>
    </row>
    <row r="13" spans="1:13" s="11" customFormat="1" ht="21.95" customHeight="1" x14ac:dyDescent="0.4">
      <c r="A13" s="6" t="s">
        <v>17</v>
      </c>
      <c r="B13" s="9" t="s">
        <v>18</v>
      </c>
      <c r="C13" s="10" t="s">
        <v>19</v>
      </c>
    </row>
    <row r="14" spans="1:13" s="11" customFormat="1" ht="21.95" customHeight="1" x14ac:dyDescent="0.4">
      <c r="A14" s="6" t="s">
        <v>20</v>
      </c>
      <c r="B14" s="9" t="s">
        <v>21</v>
      </c>
      <c r="C14" s="10" t="s">
        <v>73</v>
      </c>
    </row>
    <row r="15" spans="1:13" s="11" customFormat="1" ht="21.95" customHeight="1" x14ac:dyDescent="0.4">
      <c r="A15" s="6" t="s">
        <v>22</v>
      </c>
      <c r="B15" s="9" t="s">
        <v>23</v>
      </c>
      <c r="C15" s="10" t="s">
        <v>70</v>
      </c>
    </row>
    <row r="16" spans="1:13" s="11" customFormat="1" ht="21.95" customHeight="1" x14ac:dyDescent="0.4">
      <c r="A16" s="6"/>
      <c r="B16" s="9"/>
      <c r="C16" s="10" t="s">
        <v>24</v>
      </c>
    </row>
    <row r="17" spans="1:12" s="11" customFormat="1" ht="21.95" customHeight="1" x14ac:dyDescent="0.4">
      <c r="A17" s="6"/>
      <c r="B17" s="9"/>
      <c r="C17" s="10" t="s">
        <v>25</v>
      </c>
    </row>
    <row r="18" spans="1:12" s="11" customFormat="1" ht="21.95" customHeight="1" x14ac:dyDescent="0.4">
      <c r="A18" s="6"/>
      <c r="B18" s="9"/>
      <c r="C18" s="10" t="s">
        <v>26</v>
      </c>
    </row>
    <row r="19" spans="1:12" s="11" customFormat="1" ht="21.95" customHeight="1" x14ac:dyDescent="0.4">
      <c r="A19" s="6"/>
      <c r="B19" s="9"/>
      <c r="C19" s="10" t="s">
        <v>27</v>
      </c>
    </row>
    <row r="20" spans="1:12" s="11" customFormat="1" ht="13.5" customHeight="1" x14ac:dyDescent="0.4">
      <c r="A20" s="6"/>
      <c r="B20" s="9"/>
      <c r="C20" s="72" t="s">
        <v>81</v>
      </c>
      <c r="D20" s="72"/>
      <c r="E20" s="72"/>
      <c r="F20" s="72"/>
      <c r="G20" s="72"/>
      <c r="H20" s="72"/>
      <c r="I20" s="72"/>
      <c r="J20" s="72"/>
      <c r="K20" s="72"/>
      <c r="L20" s="72"/>
    </row>
    <row r="21" spans="1:12" s="11" customFormat="1" ht="13.5" customHeight="1" x14ac:dyDescent="0.4">
      <c r="A21" s="6"/>
      <c r="B21" s="9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s="11" customFormat="1" ht="21.95" customHeight="1" x14ac:dyDescent="0.4">
      <c r="A22" s="6" t="s">
        <v>28</v>
      </c>
      <c r="B22" s="9" t="s">
        <v>29</v>
      </c>
      <c r="C22" s="10" t="s">
        <v>71</v>
      </c>
    </row>
    <row r="23" spans="1:12" s="11" customFormat="1" ht="21.95" customHeight="1" x14ac:dyDescent="0.4">
      <c r="A23" s="6"/>
      <c r="B23" s="9"/>
      <c r="C23" s="10" t="s">
        <v>72</v>
      </c>
    </row>
    <row r="24" spans="1:12" s="11" customFormat="1" ht="21.95" customHeight="1" x14ac:dyDescent="0.4">
      <c r="A24" s="6" t="s">
        <v>30</v>
      </c>
      <c r="B24" s="9" t="s">
        <v>31</v>
      </c>
      <c r="C24" s="12" t="str">
        <f>"①令和"&amp;年度&amp;"年度、宮崎県弓道連盟に登録している者。"</f>
        <v>①令和5年度、宮崎県弓道連盟に登録している者。</v>
      </c>
    </row>
    <row r="25" spans="1:12" s="11" customFormat="1" ht="21.95" customHeight="1" x14ac:dyDescent="0.4">
      <c r="A25" s="6"/>
      <c r="B25" s="9"/>
      <c r="C25" s="10" t="s">
        <v>32</v>
      </c>
    </row>
    <row r="26" spans="1:12" s="11" customFormat="1" ht="21.95" customHeight="1" x14ac:dyDescent="0.4">
      <c r="A26" s="6" t="s">
        <v>33</v>
      </c>
      <c r="B26" s="9" t="s">
        <v>34</v>
      </c>
      <c r="C26" s="10" t="s">
        <v>35</v>
      </c>
    </row>
    <row r="27" spans="1:12" s="11" customFormat="1" ht="21.95" customHeight="1" x14ac:dyDescent="0.4">
      <c r="A27" s="6" t="s">
        <v>36</v>
      </c>
      <c r="B27" s="9" t="s">
        <v>37</v>
      </c>
      <c r="C27" s="10" t="s">
        <v>38</v>
      </c>
    </row>
    <row r="28" spans="1:12" s="11" customFormat="1" ht="21.95" customHeight="1" x14ac:dyDescent="0.4">
      <c r="A28" s="6"/>
      <c r="B28" s="9"/>
      <c r="C28" s="10" t="s">
        <v>39</v>
      </c>
    </row>
    <row r="29" spans="1:12" s="11" customFormat="1" ht="21.95" customHeight="1" x14ac:dyDescent="0.4">
      <c r="A29" s="6"/>
      <c r="B29" s="9"/>
      <c r="C29" s="10" t="s">
        <v>40</v>
      </c>
      <c r="D29" s="13" t="s">
        <v>41</v>
      </c>
      <c r="E29" s="14" t="s">
        <v>42</v>
      </c>
      <c r="F29" s="10"/>
      <c r="G29" s="10"/>
      <c r="H29" s="15" t="s">
        <v>43</v>
      </c>
      <c r="I29" s="10" t="s">
        <v>44</v>
      </c>
    </row>
    <row r="30" spans="1:12" s="11" customFormat="1" ht="21.95" customHeight="1" x14ac:dyDescent="0.4">
      <c r="A30" s="6"/>
      <c r="B30" s="9"/>
      <c r="C30" s="10" t="s">
        <v>45</v>
      </c>
      <c r="D30" s="10" t="s">
        <v>46</v>
      </c>
      <c r="E30" s="10"/>
      <c r="F30" s="10"/>
      <c r="G30" s="10"/>
      <c r="H30" s="10"/>
      <c r="I30" s="10"/>
    </row>
    <row r="31" spans="1:12" s="11" customFormat="1" ht="21.95" customHeight="1" x14ac:dyDescent="0.4">
      <c r="A31" s="6" t="s">
        <v>47</v>
      </c>
      <c r="B31" s="9" t="s">
        <v>48</v>
      </c>
      <c r="C31" s="10" t="s">
        <v>49</v>
      </c>
    </row>
    <row r="32" spans="1:12" s="11" customFormat="1" ht="21.95" customHeight="1" x14ac:dyDescent="0.4">
      <c r="A32" s="6" t="s">
        <v>50</v>
      </c>
      <c r="B32" s="9" t="s">
        <v>51</v>
      </c>
      <c r="C32" s="69">
        <v>45319</v>
      </c>
      <c r="D32" s="69"/>
      <c r="E32" s="69"/>
      <c r="F32" s="69"/>
      <c r="G32" s="69"/>
      <c r="H32" s="69"/>
      <c r="I32" s="69"/>
      <c r="J32" s="16"/>
    </row>
    <row r="33" spans="1:3" s="11" customFormat="1" ht="21.95" customHeight="1" x14ac:dyDescent="0.4">
      <c r="A33" s="6" t="s">
        <v>52</v>
      </c>
      <c r="B33" s="9" t="s">
        <v>53</v>
      </c>
      <c r="C33" s="10" t="s">
        <v>54</v>
      </c>
    </row>
    <row r="34" spans="1:3" s="11" customFormat="1" ht="21.95" customHeight="1" x14ac:dyDescent="0.4">
      <c r="A34" s="6"/>
      <c r="B34" s="9"/>
      <c r="C34" s="10" t="s">
        <v>74</v>
      </c>
    </row>
    <row r="35" spans="1:3" s="11" customFormat="1" ht="21.95" customHeight="1" x14ac:dyDescent="0.4">
      <c r="A35" s="6"/>
      <c r="B35" s="9"/>
      <c r="C35" s="10" t="s">
        <v>75</v>
      </c>
    </row>
    <row r="36" spans="1:3" s="11" customFormat="1" ht="21.95" customHeight="1" x14ac:dyDescent="0.4">
      <c r="A36" s="6"/>
      <c r="B36" s="9"/>
      <c r="C36" s="10" t="s">
        <v>76</v>
      </c>
    </row>
    <row r="37" spans="1:3" s="11" customFormat="1" ht="21.95" customHeight="1" x14ac:dyDescent="0.4">
      <c r="A37" s="6"/>
      <c r="B37" s="9"/>
      <c r="C37" s="10" t="s">
        <v>77</v>
      </c>
    </row>
    <row r="38" spans="1:3" s="11" customFormat="1" ht="21.95" customHeight="1" x14ac:dyDescent="0.4">
      <c r="A38" s="6"/>
      <c r="B38" s="9"/>
      <c r="C38" s="10" t="s">
        <v>78</v>
      </c>
    </row>
    <row r="39" spans="1:3" s="11" customFormat="1" ht="21.95" customHeight="1" x14ac:dyDescent="0.4">
      <c r="A39" s="6"/>
      <c r="B39" s="9"/>
      <c r="C39" s="10" t="s">
        <v>79</v>
      </c>
    </row>
    <row r="40" spans="1:3" s="11" customFormat="1" ht="21.95" customHeight="1" x14ac:dyDescent="0.4">
      <c r="A40" s="6"/>
      <c r="B40" s="9"/>
      <c r="C40" s="17" t="s">
        <v>55</v>
      </c>
    </row>
    <row r="41" spans="1:3" s="11" customFormat="1" ht="21.95" customHeight="1" x14ac:dyDescent="0.4">
      <c r="A41" s="6" t="s">
        <v>56</v>
      </c>
      <c r="B41" s="9" t="s">
        <v>57</v>
      </c>
      <c r="C41" s="4" t="s">
        <v>58</v>
      </c>
    </row>
    <row r="42" spans="1:3" s="11" customFormat="1" ht="21.95" customHeight="1" x14ac:dyDescent="0.4">
      <c r="A42" s="6"/>
    </row>
    <row r="43" spans="1:3" s="11" customFormat="1" ht="21.95" customHeight="1" x14ac:dyDescent="0.4"/>
    <row r="44" spans="1:3" s="11" customFormat="1" ht="20.25" customHeight="1" x14ac:dyDescent="0.4"/>
    <row r="45" spans="1:3" s="11" customFormat="1" ht="20.25" customHeight="1" x14ac:dyDescent="0.4"/>
    <row r="46" spans="1:3" s="11" customFormat="1" ht="20.25" customHeight="1" x14ac:dyDescent="0.4"/>
    <row r="47" spans="1:3" s="11" customFormat="1" ht="20.25" customHeight="1" x14ac:dyDescent="0.4"/>
    <row r="48" spans="1:3" s="11" customFormat="1" ht="20.25" customHeight="1" x14ac:dyDescent="0.4"/>
    <row r="49" spans="2:3" s="11" customFormat="1" ht="20.25" customHeight="1" x14ac:dyDescent="0.4"/>
    <row r="50" spans="2:3" s="11" customFormat="1" ht="20.25" customHeight="1" x14ac:dyDescent="0.4"/>
    <row r="51" spans="2:3" s="11" customFormat="1" ht="20.25" customHeight="1" x14ac:dyDescent="0.4"/>
    <row r="52" spans="2:3" s="11" customFormat="1" ht="20.25" customHeight="1" x14ac:dyDescent="0.4"/>
    <row r="53" spans="2:3" s="11" customFormat="1" ht="20.25" customHeight="1" x14ac:dyDescent="0.4"/>
    <row r="54" spans="2:3" s="11" customFormat="1" ht="20.25" customHeight="1" x14ac:dyDescent="0.4"/>
    <row r="55" spans="2:3" ht="41.25" customHeight="1" x14ac:dyDescent="0.4">
      <c r="B55" s="11"/>
      <c r="C55" s="11"/>
    </row>
    <row r="56" spans="2:3" s="11" customFormat="1" ht="21" customHeight="1" x14ac:dyDescent="0.4"/>
    <row r="57" spans="2:3" s="11" customFormat="1" ht="21" customHeight="1" x14ac:dyDescent="0.4"/>
    <row r="58" spans="2:3" s="11" customFormat="1" ht="21" customHeight="1" x14ac:dyDescent="0.4"/>
    <row r="59" spans="2:3" x14ac:dyDescent="0.4">
      <c r="B59" s="11"/>
      <c r="C59" s="11"/>
    </row>
    <row r="60" spans="2:3" x14ac:dyDescent="0.4">
      <c r="B60" s="11"/>
      <c r="C60" s="11"/>
    </row>
    <row r="61" spans="2:3" x14ac:dyDescent="0.4">
      <c r="B61" s="11"/>
      <c r="C61" s="11"/>
    </row>
    <row r="63" spans="2:3" x14ac:dyDescent="0.4">
      <c r="B63" s="11"/>
      <c r="C63" s="11"/>
    </row>
    <row r="64" spans="2:3" x14ac:dyDescent="0.4">
      <c r="B64" s="11"/>
      <c r="C64" s="11"/>
    </row>
    <row r="65" spans="2:3" x14ac:dyDescent="0.4">
      <c r="B65" s="11"/>
      <c r="C65" s="11"/>
    </row>
  </sheetData>
  <mergeCells count="4">
    <mergeCell ref="C32:I32"/>
    <mergeCell ref="C11:E11"/>
    <mergeCell ref="A7:L8"/>
    <mergeCell ref="C20:L21"/>
  </mergeCells>
  <phoneticPr fontId="1"/>
  <hyperlinks>
    <hyperlink ref="D29" r:id="rId1" display="電子メールhirofumi_ono@nifty.com" xr:uid="{00000000-0004-0000-0100-000000000000}"/>
    <hyperlink ref="E29" r:id="rId2" xr:uid="{00000000-0004-0000-0100-000001000000}"/>
  </hyperlinks>
  <pageMargins left="0.6" right="0.26" top="0.75" bottom="0.3" header="0.3" footer="0.2"/>
  <pageSetup paperSize="9" scale="85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M22"/>
  <sheetViews>
    <sheetView view="pageBreakPreview" zoomScaleNormal="100" zoomScaleSheetLayoutView="100" workbookViewId="0">
      <selection activeCell="L6" sqref="L6"/>
    </sheetView>
  </sheetViews>
  <sheetFormatPr defaultColWidth="8.875" defaultRowHeight="14.25" x14ac:dyDescent="0.4"/>
  <cols>
    <col min="1" max="1" width="3.5" style="20" bestFit="1" customWidth="1"/>
    <col min="2" max="2" width="10" style="20" customWidth="1"/>
    <col min="3" max="3" width="15.625" style="20" customWidth="1"/>
    <col min="4" max="5" width="8.625" style="20" customWidth="1"/>
    <col min="6" max="8" width="10.625" style="20" customWidth="1"/>
    <col min="9" max="9" width="2.25" style="20" customWidth="1"/>
    <col min="10" max="10" width="5" style="20" customWidth="1"/>
    <col min="11" max="16384" width="8.875" style="20"/>
  </cols>
  <sheetData>
    <row r="1" spans="1:13" s="18" customFormat="1" ht="21" customHeight="1" x14ac:dyDescent="0.4">
      <c r="B1" s="73" t="str">
        <f>"令和"&amp;年度&amp;"年度　第"&amp;回&amp;"回宮崎県弓道選手権大会　申込書"</f>
        <v>令和5年度　第72回宮崎県弓道選手権大会　申込書</v>
      </c>
      <c r="C1" s="73"/>
      <c r="D1" s="73"/>
      <c r="E1" s="73"/>
      <c r="F1" s="73"/>
      <c r="G1" s="73"/>
      <c r="H1" s="73"/>
      <c r="J1" s="19"/>
      <c r="K1" s="19"/>
      <c r="L1" s="19"/>
      <c r="M1" s="19"/>
    </row>
    <row r="2" spans="1:13" s="18" customFormat="1" ht="21" customHeight="1" thickBot="1" x14ac:dyDescent="0.45">
      <c r="B2" s="20"/>
      <c r="C2" s="20"/>
      <c r="D2" s="20"/>
      <c r="E2" s="20"/>
      <c r="J2" s="19"/>
      <c r="K2" s="19"/>
      <c r="L2" s="19"/>
      <c r="M2" s="19"/>
    </row>
    <row r="3" spans="1:13" s="18" customFormat="1" ht="36.75" customHeight="1" thickBot="1" x14ac:dyDescent="0.45">
      <c r="B3" s="44" t="s">
        <v>59</v>
      </c>
      <c r="C3" s="46" t="s">
        <v>85</v>
      </c>
      <c r="D3" s="41" t="s">
        <v>60</v>
      </c>
      <c r="E3" s="46" t="s">
        <v>84</v>
      </c>
      <c r="F3" s="42" t="s">
        <v>61</v>
      </c>
      <c r="G3" s="45" t="s">
        <v>82</v>
      </c>
      <c r="H3" s="61" t="s">
        <v>90</v>
      </c>
      <c r="J3" s="21" t="s">
        <v>62</v>
      </c>
      <c r="K3" s="19"/>
      <c r="L3" s="19"/>
      <c r="M3" s="19"/>
    </row>
    <row r="4" spans="1:13" s="18" customFormat="1" ht="39.950000000000003" customHeight="1" thickBot="1" x14ac:dyDescent="0.45">
      <c r="A4" s="66" t="s">
        <v>63</v>
      </c>
      <c r="B4" s="47" t="s">
        <v>64</v>
      </c>
      <c r="C4" s="48" t="s">
        <v>86</v>
      </c>
      <c r="D4" s="49" t="s">
        <v>65</v>
      </c>
      <c r="E4" s="49" t="s">
        <v>83</v>
      </c>
      <c r="F4" s="50" t="s">
        <v>66</v>
      </c>
      <c r="G4" s="67" t="s">
        <v>89</v>
      </c>
      <c r="H4" s="68" t="s">
        <v>87</v>
      </c>
      <c r="J4" s="21" t="s">
        <v>91</v>
      </c>
    </row>
    <row r="5" spans="1:13" s="18" customFormat="1" ht="39.950000000000003" customHeight="1" x14ac:dyDescent="0.4">
      <c r="B5" s="22"/>
      <c r="C5" s="23"/>
      <c r="D5" s="24"/>
      <c r="E5" s="24"/>
      <c r="F5" s="25"/>
      <c r="G5" s="43"/>
      <c r="H5" s="26"/>
      <c r="J5" s="21"/>
    </row>
    <row r="6" spans="1:13" s="18" customFormat="1" ht="39.950000000000003" customHeight="1" x14ac:dyDescent="0.4">
      <c r="B6" s="27"/>
      <c r="C6" s="28"/>
      <c r="D6" s="29"/>
      <c r="E6" s="29"/>
      <c r="F6" s="30"/>
      <c r="G6" s="29"/>
      <c r="H6" s="31"/>
    </row>
    <row r="7" spans="1:13" s="18" customFormat="1" ht="39.950000000000003" customHeight="1" x14ac:dyDescent="0.4">
      <c r="B7" s="27"/>
      <c r="C7" s="28"/>
      <c r="D7" s="29"/>
      <c r="E7" s="29"/>
      <c r="F7" s="30"/>
      <c r="G7" s="29"/>
      <c r="H7" s="31"/>
    </row>
    <row r="8" spans="1:13" s="18" customFormat="1" ht="39.950000000000003" customHeight="1" x14ac:dyDescent="0.4">
      <c r="B8" s="27"/>
      <c r="C8" s="28"/>
      <c r="D8" s="29"/>
      <c r="E8" s="29"/>
      <c r="F8" s="30"/>
      <c r="G8" s="29"/>
      <c r="H8" s="31"/>
    </row>
    <row r="9" spans="1:13" s="18" customFormat="1" ht="39.950000000000003" customHeight="1" x14ac:dyDescent="0.4">
      <c r="B9" s="27"/>
      <c r="C9" s="28"/>
      <c r="D9" s="29"/>
      <c r="E9" s="29"/>
      <c r="F9" s="30"/>
      <c r="G9" s="29"/>
      <c r="H9" s="31"/>
    </row>
    <row r="10" spans="1:13" s="18" customFormat="1" ht="39.950000000000003" customHeight="1" x14ac:dyDescent="0.4">
      <c r="B10" s="27"/>
      <c r="C10" s="28"/>
      <c r="D10" s="29"/>
      <c r="E10" s="29"/>
      <c r="F10" s="30"/>
      <c r="G10" s="29"/>
      <c r="H10" s="31"/>
    </row>
    <row r="11" spans="1:13" s="18" customFormat="1" ht="39.950000000000003" customHeight="1" x14ac:dyDescent="0.4">
      <c r="B11" s="27"/>
      <c r="C11" s="28"/>
      <c r="D11" s="29"/>
      <c r="E11" s="29"/>
      <c r="F11" s="30"/>
      <c r="G11" s="29"/>
      <c r="H11" s="31"/>
    </row>
    <row r="12" spans="1:13" s="18" customFormat="1" ht="39.950000000000003" customHeight="1" x14ac:dyDescent="0.4">
      <c r="B12" s="27"/>
      <c r="C12" s="28"/>
      <c r="D12" s="29"/>
      <c r="E12" s="29"/>
      <c r="F12" s="30"/>
      <c r="G12" s="29"/>
      <c r="H12" s="31"/>
    </row>
    <row r="13" spans="1:13" s="18" customFormat="1" ht="39.950000000000003" customHeight="1" thickBot="1" x14ac:dyDescent="0.45">
      <c r="B13" s="32"/>
      <c r="C13" s="33"/>
      <c r="D13" s="34"/>
      <c r="E13" s="34"/>
      <c r="F13" s="35"/>
      <c r="G13" s="34"/>
      <c r="H13" s="36"/>
    </row>
    <row r="14" spans="1:13" s="18" customFormat="1" ht="25.15" customHeight="1" x14ac:dyDescent="0.4">
      <c r="B14" s="37"/>
      <c r="C14" s="38"/>
      <c r="D14" s="38"/>
      <c r="E14" s="39"/>
      <c r="F14" s="20"/>
      <c r="G14" s="20"/>
      <c r="H14" s="20"/>
    </row>
    <row r="15" spans="1:13" ht="25.15" customHeight="1" x14ac:dyDescent="0.4">
      <c r="B15" s="30" t="s">
        <v>67</v>
      </c>
      <c r="C15" s="53" t="str">
        <f>実施要項!D30</f>
        <v>小野　宏文</v>
      </c>
      <c r="D15" s="54"/>
      <c r="E15" s="57"/>
      <c r="F15" s="39"/>
      <c r="G15" s="40"/>
      <c r="H15" s="40"/>
    </row>
    <row r="16" spans="1:13" ht="25.15" customHeight="1" x14ac:dyDescent="0.4">
      <c r="B16" s="58" t="str">
        <f>実施要項!D29</f>
        <v>【Eﾒｰﾙ】</v>
      </c>
      <c r="C16" s="51" t="str">
        <f>実施要項!E29</f>
        <v>hirofumi_ono@nifty.com</v>
      </c>
      <c r="D16" s="52"/>
      <c r="E16" s="57"/>
      <c r="F16" s="39"/>
      <c r="G16" s="40"/>
      <c r="H16" s="40"/>
    </row>
    <row r="17" spans="2:5" ht="25.15" customHeight="1" x14ac:dyDescent="0.4">
      <c r="B17" s="59" t="str">
        <f>実施要項!H29</f>
        <v>【FAX】</v>
      </c>
      <c r="C17" s="51" t="str">
        <f>実施要項!I29</f>
        <v>0984-22-6433</v>
      </c>
      <c r="D17" s="52"/>
      <c r="E17" s="57"/>
    </row>
    <row r="18" spans="2:5" ht="25.15" customHeight="1" x14ac:dyDescent="0.4">
      <c r="B18" s="60" t="s">
        <v>68</v>
      </c>
      <c r="C18" s="55">
        <f>実施要項!C32</f>
        <v>45319</v>
      </c>
      <c r="D18" s="56"/>
      <c r="E18" s="57"/>
    </row>
    <row r="19" spans="2:5" ht="25.15" customHeight="1" x14ac:dyDescent="0.4">
      <c r="B19" s="62"/>
      <c r="C19" s="63"/>
      <c r="D19" s="63"/>
      <c r="E19" s="64"/>
    </row>
    <row r="20" spans="2:5" ht="25.15" customHeight="1" x14ac:dyDescent="0.4">
      <c r="B20" s="65" t="s">
        <v>92</v>
      </c>
      <c r="C20" s="63"/>
      <c r="D20" s="63"/>
      <c r="E20" s="64"/>
    </row>
    <row r="21" spans="2:5" ht="25.15" customHeight="1" x14ac:dyDescent="0.4">
      <c r="B21" s="65" t="s">
        <v>88</v>
      </c>
      <c r="C21" s="63"/>
      <c r="D21" s="63"/>
      <c r="E21" s="64"/>
    </row>
    <row r="22" spans="2:5" ht="25.15" customHeight="1" x14ac:dyDescent="0.4">
      <c r="B22" s="39" t="s">
        <v>93</v>
      </c>
    </row>
  </sheetData>
  <mergeCells count="1">
    <mergeCell ref="B1:H1"/>
  </mergeCells>
  <phoneticPr fontId="1"/>
  <pageMargins left="0.84" right="0.37" top="0.7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設定</vt:lpstr>
      <vt:lpstr>実施要項</vt:lpstr>
      <vt:lpstr>申込書</vt:lpstr>
      <vt:lpstr>実施要項!Print_Area</vt:lpstr>
      <vt:lpstr>申込書!Print_Area</vt:lpstr>
      <vt:lpstr>会場</vt:lpstr>
      <vt:lpstr>回</vt:lpstr>
      <vt:lpstr>期日</vt:lpstr>
      <vt:lpstr>締切</vt:lpstr>
      <vt:lpstr>締切曜日</vt:lpstr>
      <vt:lpstr>年度</vt:lpstr>
      <vt:lpstr>曜日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宏文 小野</dc:creator>
  <cp:lastModifiedBy>宏文 小野</cp:lastModifiedBy>
  <cp:lastPrinted>2023-12-25T21:53:50Z</cp:lastPrinted>
  <dcterms:created xsi:type="dcterms:W3CDTF">2023-12-14T12:33:34Z</dcterms:created>
  <dcterms:modified xsi:type="dcterms:W3CDTF">2023-12-27T21:00:10Z</dcterms:modified>
</cp:coreProperties>
</file>